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5" yWindow="0" windowWidth="2040" windowHeight="117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Sheet1!$A$1:$L$33</definedName>
  </definedNames>
  <calcPr calcId="144525"/>
</workbook>
</file>

<file path=xl/calcChain.xml><?xml version="1.0" encoding="utf-8"?>
<calcChain xmlns="http://schemas.openxmlformats.org/spreadsheetml/2006/main">
  <c r="R35" i="1" l="1"/>
  <c r="R36" i="1"/>
  <c r="O35" i="1"/>
  <c r="P35" i="1"/>
  <c r="Q35" i="1"/>
  <c r="M31" i="1"/>
  <c r="N31" i="1"/>
  <c r="O31" i="1"/>
  <c r="P31" i="1"/>
  <c r="Q31" i="1"/>
  <c r="M32" i="1"/>
  <c r="N32" i="1"/>
  <c r="O32" i="1"/>
  <c r="P32" i="1"/>
  <c r="Q32" i="1"/>
  <c r="M33" i="1"/>
  <c r="N33" i="1"/>
  <c r="O33" i="1"/>
  <c r="P33" i="1"/>
  <c r="Q33" i="1"/>
  <c r="Q30" i="1"/>
  <c r="P30" i="1"/>
  <c r="O30" i="1"/>
  <c r="N30" i="1"/>
  <c r="M30" i="1"/>
  <c r="R27" i="1"/>
  <c r="R26" i="1"/>
  <c r="O26" i="1"/>
  <c r="Q26" i="1"/>
  <c r="M24" i="1"/>
  <c r="N24" i="1"/>
  <c r="O24" i="1"/>
  <c r="P24" i="1"/>
  <c r="Q24" i="1"/>
  <c r="M25" i="1"/>
  <c r="N25" i="1"/>
  <c r="O25" i="1"/>
  <c r="P25" i="1"/>
  <c r="Q25" i="1"/>
  <c r="Q23" i="1"/>
  <c r="P23" i="1"/>
  <c r="O23" i="1"/>
  <c r="N23" i="1"/>
  <c r="M23" i="1"/>
  <c r="R21" i="1"/>
  <c r="R22" i="1"/>
  <c r="N21" i="1"/>
  <c r="O21" i="1"/>
  <c r="P21" i="1"/>
  <c r="Q21" i="1"/>
  <c r="M10" i="1"/>
  <c r="N10" i="1"/>
  <c r="O10" i="1"/>
  <c r="P10" i="1"/>
  <c r="Q10" i="1"/>
  <c r="M11" i="1"/>
  <c r="N11" i="1"/>
  <c r="O11" i="1"/>
  <c r="P11" i="1"/>
  <c r="Q11" i="1"/>
  <c r="M12" i="1"/>
  <c r="N12" i="1"/>
  <c r="O12" i="1"/>
  <c r="P12" i="1"/>
  <c r="Q12" i="1"/>
  <c r="M13" i="1"/>
  <c r="N13" i="1"/>
  <c r="O13" i="1"/>
  <c r="P13" i="1"/>
  <c r="Q13" i="1"/>
  <c r="M14" i="1"/>
  <c r="N14" i="1"/>
  <c r="O14" i="1"/>
  <c r="P14" i="1"/>
  <c r="Q14" i="1"/>
  <c r="M15" i="1"/>
  <c r="N15" i="1"/>
  <c r="O15" i="1"/>
  <c r="P15" i="1"/>
  <c r="Q15" i="1"/>
  <c r="M16" i="1"/>
  <c r="N16" i="1"/>
  <c r="O16" i="1"/>
  <c r="P16" i="1"/>
  <c r="Q16" i="1"/>
  <c r="M17" i="1"/>
  <c r="N17" i="1"/>
  <c r="O17" i="1"/>
  <c r="P17" i="1"/>
  <c r="Q17" i="1"/>
  <c r="M18" i="1"/>
  <c r="N18" i="1"/>
  <c r="O18" i="1"/>
  <c r="P18" i="1"/>
  <c r="Q18" i="1"/>
  <c r="M19" i="1"/>
  <c r="N19" i="1"/>
  <c r="O19" i="1"/>
  <c r="P19" i="1"/>
  <c r="Q19" i="1"/>
  <c r="M20" i="1"/>
  <c r="N20" i="1"/>
  <c r="O20" i="1"/>
  <c r="P20" i="1"/>
  <c r="Q20" i="1"/>
  <c r="Q9" i="1"/>
  <c r="P9" i="1"/>
  <c r="O9" i="1"/>
  <c r="N9" i="1"/>
  <c r="M9" i="1"/>
</calcChain>
</file>

<file path=xl/sharedStrings.xml><?xml version="1.0" encoding="utf-8"?>
<sst xmlns="http://schemas.openxmlformats.org/spreadsheetml/2006/main" count="188" uniqueCount="104">
  <si>
    <t>เป้าหมาย</t>
  </si>
  <si>
    <t>ที่</t>
  </si>
  <si>
    <t>โครงการ</t>
  </si>
  <si>
    <t>วัตถุประสงค์</t>
  </si>
  <si>
    <t>(บาท)</t>
  </si>
  <si>
    <t>ปีละ ๑ ครั้ง</t>
  </si>
  <si>
    <t xml:space="preserve"> สามารถนำความรู้ที่ได้มาใช้ให้เกิดประโยชน์ในการพัฒนาท้องถิ่นได้อย่างดี</t>
  </si>
  <si>
    <t xml:space="preserve">  เพื่อให้ประชาชนมีส่วนร่วมในการพัฒนาตำบล</t>
  </si>
  <si>
    <t>ทุกหมู่บ้านในตำบล</t>
  </si>
  <si>
    <t xml:space="preserve"> ประชาชนมีส่วนร่วมในการพัฒนาตำบล</t>
  </si>
  <si>
    <t xml:space="preserve">  เพื่อความสะดวกของประชาชนและเพื่อเป็นการเพิ่มรายได้ในการจัดเก็บภาษีให้กับองค์การบริหารส่วนตำบล</t>
  </si>
  <si>
    <t xml:space="preserve"> องค์การบริหารส่วนตำบลจัดเก็บภาษีได้ครบถ้วนและมีรายได้เพิ่มขึ้น</t>
  </si>
  <si>
    <t>กองคลัง</t>
  </si>
  <si>
    <t xml:space="preserve"> เพื่อให้มีแนวทางที่หลากหลาย ในการนำมาประยุกต์ใช้ในการ  ปฎิบัติงานให้เหมาะสมกับท้องถิ่น</t>
  </si>
  <si>
    <t>อบรมคณะกรรมการประปาหมู่บ้าน</t>
  </si>
  <si>
    <t xml:space="preserve"> สามารถนำความรู้ที่ได้มาใช้ให้เกิดประโยชน์ต่อหมู่บ้าน</t>
  </si>
  <si>
    <t>เพื่ออบรมเพิ่มความรู้ให้แก่คณะกรรมการประปาหมู่บ้าน</t>
  </si>
  <si>
    <t>สำนักงานปลัด</t>
  </si>
  <si>
    <t>ค่าจ้างที่ปรึกษาเพื่อศึกษา  วิจัย  ประเมินผลหรือพัฒนาระบบต่างๆ</t>
  </si>
  <si>
    <t>เพื่อจ่ายเป็นค่าจ้างที่ปรึกษาประเมินผลและสำรวจความพึงพอใจของประชาชน</t>
  </si>
  <si>
    <t>ผลประเมินผลและสำรวจความพึงพอใจของประชาชน</t>
  </si>
  <si>
    <t>จัดทำวารสาร องค์การบริหารส่วนตำบล</t>
  </si>
  <si>
    <t xml:space="preserve">เพื่อจ่ายเป็นค่าดำเนินการจัดทำวารสาร ขององค์การบริหารส่วนตำบล เพื่อเผยแพร่ ประชาสัมพันธ์ข้อมูลข่าวสารและโครงการ/กิจกรรมที่ดำเนินการ
</t>
  </si>
  <si>
    <t>ประชาชนได้รับข้อมูลข่าวสาร โครงการ/กิจกรรม ที่ถูกต้อง และตรงกัน</t>
  </si>
  <si>
    <t>ตัวชี้วัด</t>
  </si>
  <si>
    <t>(KPI)</t>
  </si>
  <si>
    <t xml:space="preserve"> เพื่อจัดการเลือกตั้งในตำบลเป็นไปด้วยความเรียบร้อยและสำเร็จตามวัตถุประสงค์</t>
  </si>
  <si>
    <t>จัดการเลือกตั้งผู้บริหารท้องถิ่นหรือสมาชิกสภาท้องถิ่น</t>
  </si>
  <si>
    <t>ร้อยละของจำนวนประชาชนผู้มีสิทธิเลือกตั้ง</t>
  </si>
  <si>
    <t>อบต.กุดพิมาน สามารถจัดการเลือกตั้งได้อย่างมีประสิทธิภาพ</t>
  </si>
  <si>
    <t>จำนวนผู้เข้าร่วมประชาคมแผน</t>
  </si>
  <si>
    <t>จำนวนผู้เข้ารับบริการ</t>
  </si>
  <si>
    <t>ร้อยละของจำนวนผู้เข้ารับการอบรมที่มีความรู้เพิ่มขึ้น</t>
  </si>
  <si>
    <t>เพื่ออบรมเพิ่มความรู้ให้แก่ ผู้บริหาร ส.อบต. พนักงานส่วนตำบล เกี่ยวกับ พรบ. ข้อมูลข่าวสาร</t>
  </si>
  <si>
    <t>สามารถนำความรู้ที่ได้มาใช้ให้เกิดประโยชน์ในการพัฒนาท้องถิ่นได้อย่างดี</t>
  </si>
  <si>
    <t>ร้อยละของผลการประเมินผล</t>
  </si>
  <si>
    <t>ร้อยละของครัวเรือนที่ได้รับการประชาสัมพันธ์ข้อมูลข่าวสาร</t>
  </si>
  <si>
    <t>งบประมาณและที่ผ่านมา</t>
  </si>
  <si>
    <t>หน่วยงานรับผิดชอบหลัก</t>
  </si>
  <si>
    <t>(ผลผลิตของโครงการ)</t>
  </si>
  <si>
    <t xml:space="preserve"> ก. ยุทธศาสตร์จังหวัดที่ ๕  เพื่อให้หน่วยงานภาครัฐมีสมรรถนะสูงอย่างมีประสิทธิภาพและประสิทธิผล</t>
  </si>
  <si>
    <t xml:space="preserve"> ข. ยุทธศาสตร์การพัฒนาขององค์กรปกครองส่วนท้องถิ่นในเขตจังหวัดนครราชสีมา ยุทธศาสตร์ที่ ๘  ยุทธศาสตร์ด้านการบริหารจัดการบ้านเมืองที่ดี</t>
  </si>
  <si>
    <t>๕   ยุทธศาสตร์การบริหารราชการตามหลักการบริหารบ้านเมืองที่ดี</t>
  </si>
  <si>
    <t xml:space="preserve">      ๕.๑  แผนงานบริหารงานทั่วไป</t>
  </si>
  <si>
    <t>ผลที่คาดว่า</t>
  </si>
  <si>
    <t>จะได้รับ</t>
  </si>
  <si>
    <t>กองช่าง</t>
  </si>
  <si>
    <t>กองการศึกษาฯ</t>
  </si>
  <si>
    <t xml:space="preserve">      ๕.๒  แผนงานการศึกษา</t>
  </si>
  <si>
    <t xml:space="preserve">      ๕.๓ แผนงานเคหะและชุมชน</t>
  </si>
  <si>
    <t>ปรับพื้นที่ดอนหนองคู หมู่ ๑๕ บ้านโนนเจริญ</t>
  </si>
  <si>
    <t>เพื่อจ่ายค่าปรับพื้นที่ดอนหนองคู่ เพื่อเตรียมพื้นที่ก่อสร้างอบต.  แห่งใหม่</t>
  </si>
  <si>
    <t>-</t>
  </si>
  <si>
    <t>ร้อยละความสำเร็จของโครงการ</t>
  </si>
  <si>
    <t>พื้นที่ก่อสร้างอบต.  แห่งใหม่</t>
  </si>
  <si>
    <t>เพื่อจ่ายค่าก่อสร้างอาคารองค์การบริหารส่วนตำบล แห่งใหม่</t>
  </si>
  <si>
    <t>อาคาร ๑ หลัง</t>
  </si>
  <si>
    <t>อาคารองค์การบริหารส่วนตำบล แห่งใหม่</t>
  </si>
  <si>
    <t xml:space="preserve">ก่อสร้างอาคารองค์การบริหารส่วนตำบล </t>
  </si>
  <si>
    <t>เลือกตั้งขององค์กรปกครองส่วนท้องถิ่นตามที่คณะกรรมการการเลือกตั้งกำหนด(กรณีครบวาระ ยุบสภา กรณีแทนตำแหน่งที่ว่าง)</t>
  </si>
  <si>
    <t>สนับสนุนการจัดประชุมประชาคมแผนพัฒนา</t>
  </si>
  <si>
    <t xml:space="preserve">ส่งเสริมการจัดเก็บรายได้และบริการภาษีเคลื่อนที่ </t>
  </si>
  <si>
    <t>อบรม พรบ ข้อมูล ข่าวสาร</t>
  </si>
  <si>
    <t>ค่าออกแบบ ค่าควบคุมงาน ที่จ่ายให้แก่เอกชน นิติบุคคล หรือบุคคลภายนอก เพื่อให้ได้มาซึ่งสิ่งก่อสร้าง</t>
  </si>
  <si>
    <t>เพื่อจ่ายเป็นค่าออกแบบ ค่าควบคุมงาน ที่จ่ายให้แก่เอกชน นิติบุคคล หรือบุคคลภายนอก เพื่อให้ได้มาซึ่งสิ่งก่อสร้าง</t>
  </si>
  <si>
    <t xml:space="preserve">งบประมาณค่าออกแบบ ค่าควบคุมงาน </t>
  </si>
  <si>
    <t>จำนวนงบประมาณที่ตั้งไว้</t>
  </si>
  <si>
    <t>จ่ายค่าออกแบบ ค่าควบคุมงาน ที่จ่ายให้แก่เอกชน นิติบุคคล หรือบุคคลภายนอก เพื่อให้ได้มาซึ่งสิ่งก่อสร้าง</t>
  </si>
  <si>
    <t>เพื่อให้โครงการดำเนินไปอย่างเรียบร้อยตามวัตถุประสงค์โครงการ</t>
  </si>
  <si>
    <t>จำนวนพนักงานจ้างเหมา</t>
  </si>
  <si>
    <t>มีพนักงานจ้างเหมาบริการ (บุคคล) และบรรลุตามวัตถุประสงค์</t>
  </si>
  <si>
    <t xml:space="preserve">จัดงานเฉลิมพระเกียรติพระบาทสมเด็จพระเจ้าอยู่หัวฯ </t>
  </si>
  <si>
    <t xml:space="preserve">เพื่อเทิดทูลพระเกียรติคุณของพระบาทสมเด็จพระเจ้าอยู่หัวฯ </t>
  </si>
  <si>
    <t>จำนวนผู้เข้าร่วมโครงการ</t>
  </si>
  <si>
    <t>เป็นการสืบสานวันสำคัญของชาติ</t>
  </si>
  <si>
    <t>จัดงานเฉลิมพระเกียรติสมเด็จพระนางเจ้าพระบรมราชินีนาถฯ</t>
  </si>
  <si>
    <t>เพื่อเทิดทูลพระเกียรติคุณของสมเด็จพระนางเจ้าพระบรมราชินีนาถฯ</t>
  </si>
  <si>
    <t>อบรม/ศึกษาดูงาน เพื่อเพิ่มประสิทธิ์ภาพในการปฎิบัติงาน</t>
  </si>
  <si>
    <t>คณะผู้บริหาร สมาชิก และพนักงานส่วนตำบล พนักงานจ้าง</t>
  </si>
  <si>
    <t>อบรมคุณธรรมจริยธรรม คณะผู้บริหาร สมาชิก พนักงานส่วนตำบล พนักงานจ้าง และผู้นำชุมชน</t>
  </si>
  <si>
    <t>เพื่ออบรมเพิ่มความรู้ให้แก่  คณะผู้บริหาร สมาชิก พนักงานส่วนตำบล พนักงานจ้าง และผู้นำชุมชน</t>
  </si>
  <si>
    <t>ก่อสร้างสนามเด็กเล่น เสริมสร้างปัญญา</t>
  </si>
  <si>
    <t>ก่อสร้างอาคารศูนย์พัฒนาเด็กเล็ก</t>
  </si>
  <si>
    <t>จำนวน ๑ อาคาร</t>
  </si>
  <si>
    <t>จำนวนอาคาร</t>
  </si>
  <si>
    <t>จำนวนสนาม</t>
  </si>
  <si>
    <t>จำนวน ๑ สนาม</t>
  </si>
  <si>
    <t>จำนวนครั้ง</t>
  </si>
  <si>
    <t>จำนวน ๑ อัตรา</t>
  </si>
  <si>
    <t>ร้อยละความสำเร็จโครงการ</t>
  </si>
  <si>
    <t>เพื่อเสริมสร้างพัฒนาการทางรางกายอารมณ์สังคมและสติปัญญาของเด็ก</t>
  </si>
  <si>
    <t>เพื่อก่อสร้างอาคารศูนย์พัฒนาเด็กเล็ก</t>
  </si>
  <si>
    <t>เพือปรับปรุงต่อเติมศูนย์พัฒนาเด็กเล็กบ้านสำนักพิมาน</t>
  </si>
  <si>
    <t>สนามเด็กเล่น เสริมสร้างปัญญา</t>
  </si>
  <si>
    <t>อาคารศูนย์พัฒนาเด็กเล็ก</t>
  </si>
  <si>
    <t>ปรับปรุงต่อเติมศูนย์พัฒนาเด็กเล็กโรงเรียนบ้านสำนักพิมาน</t>
  </si>
  <si>
    <t>โครงการปรับปรุงแผนที่ภาษีและทะเบียนทรัพย์สิน (จ้างเหมาบุคคล)</t>
  </si>
  <si>
    <t>โครงการปรับปรุงแผนที่ภาษีและทะเบียนทรัพย์สิน  (สำรวจภาคสนาม)</t>
  </si>
  <si>
    <t>แผนที่ภาษีและทะเบียนทรัพย์สิน</t>
  </si>
  <si>
    <t>๒๕๖๑</t>
  </si>
  <si>
    <t>๒๕๖๒</t>
  </si>
  <si>
    <t>๒๕๖๓</t>
  </si>
  <si>
    <t>๒๕๖๔</t>
  </si>
  <si>
    <t>๒๕๖๕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</si>
</sst>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8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sz val="10"/>
      <name val="Arial"/>
      <family val="2"/>
    </font>
    <font>
      <sz val="16"/>
      <name val="TH SarabunPSK"/>
      <family val="2"/>
    </font>
    <font>
      <sz val="14"/>
      <name val="TH SarabunPSK"/>
      <family val="2"/>
    </font>
    <font>
      <sz val="10"/>
      <name val="Arial"/>
      <family val="2"/>
    </font>
    <font>
      <sz val="11"/>
      <color theme="1"/>
      <name val="Tahoma"/>
      <family val="2"/>
      <charset val="222"/>
      <scheme val="minor"/>
    </font>
    <font>
      <b/>
      <sz val="16"/>
      <name val="TH SarabunPSK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0" fontId="5" fillId="0" borderId="0"/>
    <xf numFmtId="0" fontId="5" fillId="0" borderId="0"/>
    <xf numFmtId="43" fontId="6" fillId="0" borderId="0" applyFont="0" applyFill="0" applyBorder="0" applyAlignment="0" applyProtection="0"/>
  </cellStyleXfs>
  <cellXfs count="65">
    <xf numFmtId="0" fontId="0" fillId="0" borderId="0" xfId="0"/>
    <xf numFmtId="61" fontId="1" fillId="0" borderId="0" xfId="0" applyNumberFormat="1" applyFont="1"/>
    <xf numFmtId="61" fontId="1" fillId="0" borderId="1" xfId="0" applyNumberFormat="1" applyFont="1" applyBorder="1" applyAlignment="1">
      <alignment horizontal="center" vertical="top"/>
    </xf>
    <xf numFmtId="61" fontId="1" fillId="0" borderId="1" xfId="0" applyNumberFormat="1" applyFont="1" applyFill="1" applyBorder="1" applyAlignment="1">
      <alignment horizontal="center" vertical="top" wrapText="1" readingOrder="1"/>
    </xf>
    <xf numFmtId="61" fontId="1" fillId="0" borderId="1" xfId="0" applyNumberFormat="1" applyFont="1" applyBorder="1" applyAlignment="1">
      <alignment horizontal="left" vertical="top" wrapText="1"/>
    </xf>
    <xf numFmtId="61" fontId="1" fillId="0" borderId="1" xfId="0" applyNumberFormat="1" applyFont="1" applyBorder="1" applyAlignment="1">
      <alignment vertical="top" wrapText="1"/>
    </xf>
    <xf numFmtId="61" fontId="1" fillId="0" borderId="0" xfId="0" applyNumberFormat="1" applyFont="1" applyAlignment="1">
      <alignment vertical="top"/>
    </xf>
    <xf numFmtId="61" fontId="1" fillId="0" borderId="0" xfId="0" applyNumberFormat="1" applyFont="1" applyAlignment="1">
      <alignment vertical="top" wrapText="1"/>
    </xf>
    <xf numFmtId="61" fontId="1" fillId="0" borderId="0" xfId="0" applyNumberFormat="1" applyFont="1" applyAlignment="1">
      <alignment horizontal="center" vertical="top"/>
    </xf>
    <xf numFmtId="0" fontId="1" fillId="0" borderId="1" xfId="0" applyFont="1" applyFill="1" applyBorder="1" applyAlignment="1">
      <alignment horizontal="left" vertical="top" wrapText="1" readingOrder="1"/>
    </xf>
    <xf numFmtId="0" fontId="3" fillId="2" borderId="0" xfId="0" applyFont="1" applyFill="1"/>
    <xf numFmtId="61" fontId="1" fillId="0" borderId="0" xfId="0" applyNumberFormat="1" applyFont="1" applyAlignment="1">
      <alignment horizontal="left" vertical="top" wrapText="1"/>
    </xf>
    <xf numFmtId="61" fontId="1" fillId="0" borderId="1" xfId="0" applyNumberFormat="1" applyFont="1" applyBorder="1" applyAlignment="1">
      <alignment horizontal="center" vertical="top" wrapText="1"/>
    </xf>
    <xf numFmtId="0" fontId="1" fillId="0" borderId="1" xfId="0" applyFont="1" applyFill="1" applyBorder="1" applyAlignment="1">
      <alignment vertical="top"/>
    </xf>
    <xf numFmtId="0" fontId="3" fillId="0" borderId="1" xfId="0" applyFont="1" applyBorder="1" applyAlignment="1">
      <alignment vertical="top" wrapText="1"/>
    </xf>
    <xf numFmtId="61" fontId="1" fillId="0" borderId="1" xfId="0" applyNumberFormat="1" applyFont="1" applyFill="1" applyBorder="1" applyAlignment="1">
      <alignment horizontal="center" vertical="top"/>
    </xf>
    <xf numFmtId="60" fontId="1" fillId="0" borderId="1" xfId="0" applyNumberFormat="1" applyFont="1" applyBorder="1" applyAlignment="1">
      <alignment horizontal="center" vertical="top" wrapText="1"/>
    </xf>
    <xf numFmtId="61" fontId="3" fillId="2" borderId="4" xfId="1" applyNumberFormat="1" applyFont="1" applyFill="1" applyBorder="1" applyAlignment="1">
      <alignment horizontal="center" vertical="top"/>
    </xf>
    <xf numFmtId="61" fontId="7" fillId="2" borderId="2" xfId="1" applyNumberFormat="1" applyFont="1" applyFill="1" applyBorder="1" applyAlignment="1">
      <alignment horizontal="center" vertical="center" wrapText="1"/>
    </xf>
    <xf numFmtId="61" fontId="7" fillId="2" borderId="2" xfId="1" applyNumberFormat="1" applyFont="1" applyFill="1" applyBorder="1" applyAlignment="1">
      <alignment horizontal="center" vertical="top"/>
    </xf>
    <xf numFmtId="61" fontId="7" fillId="2" borderId="2" xfId="1" applyNumberFormat="1" applyFont="1" applyFill="1" applyBorder="1" applyAlignment="1">
      <alignment horizontal="center" vertical="top" wrapText="1"/>
    </xf>
    <xf numFmtId="61" fontId="4" fillId="2" borderId="6" xfId="1" applyNumberFormat="1" applyFont="1" applyFill="1" applyBorder="1" applyAlignment="1">
      <alignment horizontal="center" vertical="center" wrapText="1"/>
    </xf>
    <xf numFmtId="59" fontId="7" fillId="2" borderId="2" xfId="4" applyNumberFormat="1" applyFont="1" applyFill="1" applyBorder="1" applyAlignment="1">
      <alignment horizontal="center" vertical="top"/>
    </xf>
    <xf numFmtId="61" fontId="7" fillId="2" borderId="5" xfId="4" applyNumberFormat="1" applyFont="1" applyFill="1" applyBorder="1" applyAlignment="1">
      <alignment horizontal="center" vertical="top"/>
    </xf>
    <xf numFmtId="61" fontId="7" fillId="2" borderId="3" xfId="1" applyNumberFormat="1" applyFont="1" applyFill="1" applyBorder="1" applyAlignment="1">
      <alignment horizontal="center" vertical="top" wrapText="1"/>
    </xf>
    <xf numFmtId="61" fontId="3" fillId="2" borderId="4" xfId="1" applyNumberFormat="1" applyFont="1" applyFill="1" applyBorder="1" applyAlignment="1">
      <alignment vertical="center" wrapText="1"/>
    </xf>
    <xf numFmtId="61" fontId="7" fillId="2" borderId="4" xfId="1" applyNumberFormat="1" applyFont="1" applyFill="1" applyBorder="1" applyAlignment="1">
      <alignment vertical="top" wrapText="1"/>
    </xf>
    <xf numFmtId="61" fontId="1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61" fontId="1" fillId="0" borderId="1" xfId="0" quotePrefix="1" applyNumberFormat="1" applyFont="1" applyFill="1" applyBorder="1" applyAlignment="1">
      <alignment horizontal="center" vertical="top"/>
    </xf>
    <xf numFmtId="61" fontId="1" fillId="0" borderId="1" xfId="0" applyNumberFormat="1" applyFont="1" applyFill="1" applyBorder="1" applyAlignment="1">
      <alignment horizontal="center" vertical="top" wrapText="1"/>
    </xf>
    <xf numFmtId="61" fontId="1" fillId="0" borderId="1" xfId="0" applyNumberFormat="1" applyFont="1" applyFill="1" applyBorder="1" applyAlignment="1">
      <alignment horizontal="left" vertical="top" wrapText="1"/>
    </xf>
    <xf numFmtId="61" fontId="1" fillId="0" borderId="1" xfId="0" quotePrefix="1" applyNumberFormat="1" applyFont="1" applyBorder="1" applyAlignment="1">
      <alignment horizontal="center" vertical="top" wrapText="1"/>
    </xf>
    <xf numFmtId="61" fontId="1" fillId="0" borderId="1" xfId="0" quotePrefix="1" applyNumberFormat="1" applyFont="1" applyFill="1" applyBorder="1" applyAlignment="1">
      <alignment horizontal="center" vertical="top" wrapText="1" readingOrder="1"/>
    </xf>
    <xf numFmtId="61" fontId="1" fillId="0" borderId="1" xfId="0" quotePrefix="1" applyNumberFormat="1" applyFont="1" applyBorder="1" applyAlignment="1">
      <alignment horizontal="center" vertical="top"/>
    </xf>
    <xf numFmtId="61" fontId="1" fillId="0" borderId="2" xfId="0" applyNumberFormat="1" applyFont="1" applyBorder="1" applyAlignment="1">
      <alignment horizontal="center" vertical="top" wrapText="1"/>
    </xf>
    <xf numFmtId="61" fontId="1" fillId="0" borderId="2" xfId="0" applyNumberFormat="1" applyFont="1" applyBorder="1" applyAlignment="1">
      <alignment horizontal="left" vertical="top" wrapText="1"/>
    </xf>
    <xf numFmtId="61" fontId="1" fillId="0" borderId="9" xfId="0" applyNumberFormat="1" applyFont="1" applyBorder="1" applyAlignment="1">
      <alignment horizontal="center" vertical="top" wrapText="1"/>
    </xf>
    <xf numFmtId="61" fontId="1" fillId="0" borderId="9" xfId="0" applyNumberFormat="1" applyFont="1" applyBorder="1" applyAlignment="1">
      <alignment horizontal="left" vertical="top" wrapText="1"/>
    </xf>
    <xf numFmtId="61" fontId="3" fillId="2" borderId="1" xfId="0" quotePrefix="1" applyNumberFormat="1" applyFont="1" applyFill="1" applyBorder="1" applyAlignment="1">
      <alignment horizontal="center" vertical="top"/>
    </xf>
    <xf numFmtId="61" fontId="3" fillId="0" borderId="1" xfId="0" applyNumberFormat="1" applyFont="1" applyFill="1" applyBorder="1" applyAlignment="1">
      <alignment horizontal="center" vertical="top" wrapText="1" readingOrder="1"/>
    </xf>
    <xf numFmtId="61" fontId="3" fillId="2" borderId="1" xfId="0" applyNumberFormat="1" applyFont="1" applyFill="1" applyBorder="1" applyAlignment="1">
      <alignment horizontal="center" vertical="top" wrapText="1"/>
    </xf>
    <xf numFmtId="61" fontId="1" fillId="0" borderId="1" xfId="0" applyNumberFormat="1" applyFont="1" applyBorder="1" applyAlignment="1">
      <alignment vertical="top"/>
    </xf>
    <xf numFmtId="61" fontId="1" fillId="0" borderId="1" xfId="0" applyNumberFormat="1" applyFont="1" applyBorder="1" applyAlignment="1">
      <alignment horizontal="left" vertical="top"/>
    </xf>
    <xf numFmtId="61" fontId="1" fillId="0" borderId="0" xfId="0" applyNumberFormat="1" applyFont="1" applyBorder="1" applyAlignment="1">
      <alignment horizontal="center" vertical="top"/>
    </xf>
    <xf numFmtId="0" fontId="1" fillId="0" borderId="0" xfId="0" applyFont="1" applyFill="1" applyBorder="1" applyAlignment="1">
      <alignment horizontal="left" vertical="top" wrapText="1" readingOrder="1"/>
    </xf>
    <xf numFmtId="61" fontId="1" fillId="0" borderId="0" xfId="0" applyNumberFormat="1" applyFont="1" applyBorder="1" applyAlignment="1">
      <alignment vertical="top" wrapText="1"/>
    </xf>
    <xf numFmtId="61" fontId="1" fillId="0" borderId="0" xfId="0" quotePrefix="1" applyNumberFormat="1" applyFont="1" applyFill="1" applyBorder="1" applyAlignment="1">
      <alignment horizontal="center" vertical="top" wrapText="1" readingOrder="1"/>
    </xf>
    <xf numFmtId="61" fontId="1" fillId="0" borderId="0" xfId="0" applyNumberFormat="1" applyFont="1" applyFill="1" applyBorder="1" applyAlignment="1">
      <alignment horizontal="center" vertical="top" wrapText="1" readingOrder="1"/>
    </xf>
    <xf numFmtId="61" fontId="1" fillId="0" borderId="2" xfId="0" applyNumberFormat="1" applyFont="1" applyBorder="1" applyAlignment="1">
      <alignment horizontal="center" vertical="top"/>
    </xf>
    <xf numFmtId="61" fontId="1" fillId="3" borderId="1" xfId="0" applyNumberFormat="1" applyFont="1" applyFill="1" applyBorder="1"/>
    <xf numFmtId="61" fontId="1" fillId="0" borderId="1" xfId="0" applyNumberFormat="1" applyFont="1" applyBorder="1" applyAlignment="1">
      <alignment horizontal="right" vertical="top"/>
    </xf>
    <xf numFmtId="61" fontId="1" fillId="0" borderId="0" xfId="0" applyNumberFormat="1" applyFont="1" applyBorder="1"/>
    <xf numFmtId="61" fontId="1" fillId="0" borderId="2" xfId="0" applyNumberFormat="1" applyFont="1" applyBorder="1" applyAlignment="1">
      <alignment horizontal="right" vertical="top"/>
    </xf>
    <xf numFmtId="61" fontId="1" fillId="0" borderId="0" xfId="0" applyNumberFormat="1" applyFont="1" applyAlignment="1">
      <alignment horizontal="left" vertical="top"/>
    </xf>
    <xf numFmtId="61" fontId="7" fillId="2" borderId="2" xfId="1" applyNumberFormat="1" applyFont="1" applyFill="1" applyBorder="1" applyAlignment="1">
      <alignment horizontal="center" vertical="top" wrapText="1"/>
    </xf>
    <xf numFmtId="61" fontId="7" fillId="2" borderId="3" xfId="1" applyNumberFormat="1" applyFont="1" applyFill="1" applyBorder="1" applyAlignment="1">
      <alignment horizontal="center" vertical="top" wrapText="1"/>
    </xf>
    <xf numFmtId="61" fontId="7" fillId="2" borderId="4" xfId="1" applyNumberFormat="1" applyFont="1" applyFill="1" applyBorder="1" applyAlignment="1">
      <alignment horizontal="center" vertical="top" wrapText="1"/>
    </xf>
    <xf numFmtId="61" fontId="7" fillId="2" borderId="2" xfId="1" applyNumberFormat="1" applyFont="1" applyFill="1" applyBorder="1" applyAlignment="1">
      <alignment horizontal="center" vertical="top"/>
    </xf>
    <xf numFmtId="61" fontId="7" fillId="2" borderId="3" xfId="1" applyNumberFormat="1" applyFont="1" applyFill="1" applyBorder="1" applyAlignment="1">
      <alignment horizontal="center" vertical="top"/>
    </xf>
    <xf numFmtId="61" fontId="7" fillId="2" borderId="4" xfId="1" applyNumberFormat="1" applyFont="1" applyFill="1" applyBorder="1" applyAlignment="1">
      <alignment horizontal="center" vertical="top"/>
    </xf>
    <xf numFmtId="61" fontId="1" fillId="0" borderId="0" xfId="0" applyNumberFormat="1" applyFont="1" applyAlignment="1">
      <alignment horizontal="left"/>
    </xf>
    <xf numFmtId="61" fontId="7" fillId="2" borderId="8" xfId="1" applyNumberFormat="1" applyFont="1" applyFill="1" applyBorder="1" applyAlignment="1">
      <alignment horizontal="center" vertical="top"/>
    </xf>
    <xf numFmtId="61" fontId="7" fillId="2" borderId="9" xfId="1" applyNumberFormat="1" applyFont="1" applyFill="1" applyBorder="1" applyAlignment="1">
      <alignment horizontal="center" vertical="top"/>
    </xf>
    <xf numFmtId="61" fontId="7" fillId="2" borderId="7" xfId="1" applyNumberFormat="1" applyFont="1" applyFill="1" applyBorder="1" applyAlignment="1">
      <alignment horizontal="center" vertical="top"/>
    </xf>
  </cellXfs>
  <cellStyles count="5">
    <cellStyle name="Comma" xfId="4" builtinId="3"/>
    <cellStyle name="Normal" xfId="0" builtinId="0"/>
    <cellStyle name="ปกติ 2" xfId="1"/>
    <cellStyle name="ปกติ 3" xfId="2"/>
    <cellStyle name="ปกติ 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6"/>
  <sheetViews>
    <sheetView tabSelected="1" zoomScale="90" zoomScaleNormal="90" zoomScaleSheetLayoutView="95" workbookViewId="0">
      <selection activeCell="O38" sqref="O38"/>
    </sheetView>
  </sheetViews>
  <sheetFormatPr defaultColWidth="10" defaultRowHeight="24" x14ac:dyDescent="0.55000000000000004"/>
  <cols>
    <col min="1" max="1" width="3.625" style="1" customWidth="1"/>
    <col min="2" max="2" width="30.625" style="6" customWidth="1"/>
    <col min="3" max="3" width="21.5" style="7" customWidth="1"/>
    <col min="4" max="4" width="15.875" style="7" customWidth="1"/>
    <col min="5" max="9" width="12.625" style="8" customWidth="1"/>
    <col min="10" max="10" width="14" style="8" customWidth="1"/>
    <col min="11" max="11" width="19.875" style="11" customWidth="1"/>
    <col min="12" max="12" width="11.75" style="1" customWidth="1"/>
    <col min="13" max="18" width="12.625" style="1" customWidth="1"/>
    <col min="19" max="16384" width="10" style="1"/>
  </cols>
  <sheetData>
    <row r="1" spans="1:17" x14ac:dyDescent="0.55000000000000004">
      <c r="A1" s="54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</row>
    <row r="2" spans="1:17" x14ac:dyDescent="0.55000000000000004">
      <c r="A2" s="54" t="s">
        <v>40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</row>
    <row r="3" spans="1:17" x14ac:dyDescent="0.55000000000000004">
      <c r="A3" s="61" t="s">
        <v>41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</row>
    <row r="4" spans="1:17" x14ac:dyDescent="0.55000000000000004">
      <c r="A4" s="10"/>
      <c r="B4" s="10" t="s">
        <v>42</v>
      </c>
      <c r="C4" s="10"/>
      <c r="D4" s="10"/>
    </row>
    <row r="5" spans="1:17" x14ac:dyDescent="0.55000000000000004">
      <c r="A5" s="10"/>
      <c r="B5" s="10" t="s">
        <v>43</v>
      </c>
      <c r="C5" s="10"/>
      <c r="D5" s="10"/>
    </row>
    <row r="6" spans="1:17" x14ac:dyDescent="0.55000000000000004">
      <c r="A6" s="58" t="s">
        <v>1</v>
      </c>
      <c r="B6" s="58" t="s">
        <v>2</v>
      </c>
      <c r="C6" s="55" t="s">
        <v>3</v>
      </c>
      <c r="D6" s="18" t="s">
        <v>0</v>
      </c>
      <c r="E6" s="62" t="s">
        <v>37</v>
      </c>
      <c r="F6" s="63"/>
      <c r="G6" s="63"/>
      <c r="H6" s="63"/>
      <c r="I6" s="64"/>
      <c r="J6" s="19" t="s">
        <v>24</v>
      </c>
      <c r="K6" s="20" t="s">
        <v>44</v>
      </c>
      <c r="L6" s="55" t="s">
        <v>38</v>
      </c>
    </row>
    <row r="7" spans="1:17" ht="24.75" customHeight="1" x14ac:dyDescent="0.55000000000000004">
      <c r="A7" s="59"/>
      <c r="B7" s="59"/>
      <c r="C7" s="56"/>
      <c r="D7" s="21" t="s">
        <v>39</v>
      </c>
      <c r="E7" s="22">
        <v>2561</v>
      </c>
      <c r="F7" s="22">
        <v>2562</v>
      </c>
      <c r="G7" s="22">
        <v>2563</v>
      </c>
      <c r="H7" s="22">
        <v>2564</v>
      </c>
      <c r="I7" s="22">
        <v>2565</v>
      </c>
      <c r="J7" s="23" t="s">
        <v>25</v>
      </c>
      <c r="K7" s="24" t="s">
        <v>45</v>
      </c>
      <c r="L7" s="56"/>
      <c r="M7" s="34" t="s">
        <v>99</v>
      </c>
      <c r="N7" s="34" t="s">
        <v>100</v>
      </c>
      <c r="O7" s="34" t="s">
        <v>101</v>
      </c>
      <c r="P7" s="34" t="s">
        <v>102</v>
      </c>
      <c r="Q7" s="34" t="s">
        <v>103</v>
      </c>
    </row>
    <row r="8" spans="1:17" x14ac:dyDescent="0.55000000000000004">
      <c r="A8" s="60"/>
      <c r="B8" s="60"/>
      <c r="C8" s="57"/>
      <c r="D8" s="25"/>
      <c r="E8" s="17" t="s">
        <v>4</v>
      </c>
      <c r="F8" s="17" t="s">
        <v>4</v>
      </c>
      <c r="G8" s="17" t="s">
        <v>4</v>
      </c>
      <c r="H8" s="17" t="s">
        <v>4</v>
      </c>
      <c r="I8" s="17" t="s">
        <v>4</v>
      </c>
      <c r="J8" s="17"/>
      <c r="K8" s="26"/>
      <c r="L8" s="57"/>
    </row>
    <row r="9" spans="1:17" ht="106.5" customHeight="1" x14ac:dyDescent="0.55000000000000004">
      <c r="A9" s="2">
        <v>1</v>
      </c>
      <c r="B9" s="9" t="s">
        <v>59</v>
      </c>
      <c r="C9" s="5" t="s">
        <v>26</v>
      </c>
      <c r="D9" s="5" t="s">
        <v>27</v>
      </c>
      <c r="E9" s="33" t="s">
        <v>52</v>
      </c>
      <c r="F9" s="33" t="s">
        <v>52</v>
      </c>
      <c r="G9" s="3">
        <v>700000</v>
      </c>
      <c r="H9" s="3">
        <v>100000</v>
      </c>
      <c r="I9" s="3">
        <v>100000</v>
      </c>
      <c r="J9" s="12" t="s">
        <v>28</v>
      </c>
      <c r="K9" s="4" t="s">
        <v>29</v>
      </c>
      <c r="L9" s="5" t="s">
        <v>17</v>
      </c>
      <c r="M9" s="2" t="str">
        <f>E9</f>
        <v>-</v>
      </c>
      <c r="N9" s="2" t="str">
        <f>F9</f>
        <v>-</v>
      </c>
      <c r="O9" s="2">
        <f>G9</f>
        <v>700000</v>
      </c>
      <c r="P9" s="2">
        <f>H9</f>
        <v>100000</v>
      </c>
      <c r="Q9" s="2">
        <f>I9</f>
        <v>100000</v>
      </c>
    </row>
    <row r="10" spans="1:17" ht="61.5" customHeight="1" x14ac:dyDescent="0.55000000000000004">
      <c r="A10" s="2">
        <v>2</v>
      </c>
      <c r="B10" s="9" t="s">
        <v>60</v>
      </c>
      <c r="C10" s="5" t="s">
        <v>7</v>
      </c>
      <c r="D10" s="5" t="s">
        <v>8</v>
      </c>
      <c r="E10" s="33" t="s">
        <v>52</v>
      </c>
      <c r="F10" s="3">
        <v>30000</v>
      </c>
      <c r="G10" s="3">
        <v>30000</v>
      </c>
      <c r="H10" s="3">
        <v>30000</v>
      </c>
      <c r="I10" s="3">
        <v>30000</v>
      </c>
      <c r="J10" s="12" t="s">
        <v>30</v>
      </c>
      <c r="K10" s="4" t="s">
        <v>9</v>
      </c>
      <c r="L10" s="5" t="s">
        <v>17</v>
      </c>
      <c r="M10" s="2" t="str">
        <f t="shared" ref="M10:M20" si="0">E10</f>
        <v>-</v>
      </c>
      <c r="N10" s="2">
        <f t="shared" ref="N10:N20" si="1">F10</f>
        <v>30000</v>
      </c>
      <c r="O10" s="2">
        <f t="shared" ref="O10:O20" si="2">G10</f>
        <v>30000</v>
      </c>
      <c r="P10" s="2">
        <f t="shared" ref="P10:P20" si="3">H10</f>
        <v>30000</v>
      </c>
      <c r="Q10" s="2">
        <f t="shared" ref="Q10:Q20" si="4">I10</f>
        <v>30000</v>
      </c>
    </row>
    <row r="11" spans="1:17" ht="120" x14ac:dyDescent="0.55000000000000004">
      <c r="A11" s="2">
        <v>3</v>
      </c>
      <c r="B11" s="9" t="s">
        <v>61</v>
      </c>
      <c r="C11" s="5" t="s">
        <v>10</v>
      </c>
      <c r="D11" s="5" t="s">
        <v>5</v>
      </c>
      <c r="E11" s="33" t="s">
        <v>52</v>
      </c>
      <c r="F11" s="3">
        <v>5000</v>
      </c>
      <c r="G11" s="3">
        <v>5000</v>
      </c>
      <c r="H11" s="3">
        <v>5000</v>
      </c>
      <c r="I11" s="3">
        <v>5000</v>
      </c>
      <c r="J11" s="12" t="s">
        <v>31</v>
      </c>
      <c r="K11" s="4" t="s">
        <v>11</v>
      </c>
      <c r="L11" s="2" t="s">
        <v>12</v>
      </c>
      <c r="M11" s="2" t="str">
        <f t="shared" si="0"/>
        <v>-</v>
      </c>
      <c r="N11" s="2">
        <f t="shared" si="1"/>
        <v>5000</v>
      </c>
      <c r="O11" s="2">
        <f t="shared" si="2"/>
        <v>5000</v>
      </c>
      <c r="P11" s="2">
        <f t="shared" si="3"/>
        <v>5000</v>
      </c>
      <c r="Q11" s="2">
        <f t="shared" si="4"/>
        <v>5000</v>
      </c>
    </row>
    <row r="12" spans="1:17" ht="71.25" customHeight="1" x14ac:dyDescent="0.55000000000000004">
      <c r="A12" s="2">
        <v>4</v>
      </c>
      <c r="B12" s="5" t="s">
        <v>62</v>
      </c>
      <c r="C12" s="5" t="s">
        <v>33</v>
      </c>
      <c r="D12" s="12" t="s">
        <v>5</v>
      </c>
      <c r="E12" s="33" t="s">
        <v>52</v>
      </c>
      <c r="F12" s="2">
        <v>50000</v>
      </c>
      <c r="G12" s="2">
        <v>50000</v>
      </c>
      <c r="H12" s="2">
        <v>50000</v>
      </c>
      <c r="I12" s="2">
        <v>50000</v>
      </c>
      <c r="J12" s="12" t="s">
        <v>32</v>
      </c>
      <c r="K12" s="4" t="s">
        <v>34</v>
      </c>
      <c r="L12" s="12" t="s">
        <v>17</v>
      </c>
      <c r="M12" s="2" t="str">
        <f t="shared" si="0"/>
        <v>-</v>
      </c>
      <c r="N12" s="2">
        <f t="shared" si="1"/>
        <v>50000</v>
      </c>
      <c r="O12" s="2">
        <f t="shared" si="2"/>
        <v>50000</v>
      </c>
      <c r="P12" s="2">
        <f t="shared" si="3"/>
        <v>50000</v>
      </c>
      <c r="Q12" s="2">
        <f t="shared" si="4"/>
        <v>50000</v>
      </c>
    </row>
    <row r="13" spans="1:17" ht="147" customHeight="1" x14ac:dyDescent="0.55000000000000004">
      <c r="A13" s="2">
        <v>5</v>
      </c>
      <c r="B13" s="13" t="s">
        <v>21</v>
      </c>
      <c r="C13" s="5" t="s">
        <v>22</v>
      </c>
      <c r="D13" s="12" t="s">
        <v>5</v>
      </c>
      <c r="E13" s="33" t="s">
        <v>52</v>
      </c>
      <c r="F13" s="15">
        <v>50000</v>
      </c>
      <c r="G13" s="15">
        <v>50000</v>
      </c>
      <c r="H13" s="15">
        <v>50000</v>
      </c>
      <c r="I13" s="15">
        <v>50000</v>
      </c>
      <c r="J13" s="16" t="s">
        <v>36</v>
      </c>
      <c r="K13" s="5" t="s">
        <v>23</v>
      </c>
      <c r="L13" s="5" t="s">
        <v>17</v>
      </c>
      <c r="M13" s="2" t="str">
        <f t="shared" si="0"/>
        <v>-</v>
      </c>
      <c r="N13" s="2">
        <f t="shared" si="1"/>
        <v>50000</v>
      </c>
      <c r="O13" s="2">
        <f t="shared" si="2"/>
        <v>50000</v>
      </c>
      <c r="P13" s="2">
        <f t="shared" si="3"/>
        <v>50000</v>
      </c>
      <c r="Q13" s="2">
        <f t="shared" si="4"/>
        <v>50000</v>
      </c>
    </row>
    <row r="14" spans="1:17" ht="123" customHeight="1" x14ac:dyDescent="0.55000000000000004">
      <c r="A14" s="2">
        <v>6</v>
      </c>
      <c r="B14" s="14" t="s">
        <v>18</v>
      </c>
      <c r="C14" s="5" t="s">
        <v>19</v>
      </c>
      <c r="D14" s="12" t="s">
        <v>5</v>
      </c>
      <c r="E14" s="33" t="s">
        <v>52</v>
      </c>
      <c r="F14" s="12">
        <v>25000</v>
      </c>
      <c r="G14" s="12">
        <v>30000</v>
      </c>
      <c r="H14" s="12">
        <v>30000</v>
      </c>
      <c r="I14" s="12">
        <v>30000</v>
      </c>
      <c r="J14" s="12" t="s">
        <v>35</v>
      </c>
      <c r="K14" s="4" t="s">
        <v>20</v>
      </c>
      <c r="L14" s="5" t="s">
        <v>17</v>
      </c>
      <c r="M14" s="2" t="str">
        <f t="shared" si="0"/>
        <v>-</v>
      </c>
      <c r="N14" s="2">
        <f t="shared" si="1"/>
        <v>25000</v>
      </c>
      <c r="O14" s="2">
        <f t="shared" si="2"/>
        <v>30000</v>
      </c>
      <c r="P14" s="2">
        <f t="shared" si="3"/>
        <v>30000</v>
      </c>
      <c r="Q14" s="2">
        <f t="shared" si="4"/>
        <v>30000</v>
      </c>
    </row>
    <row r="15" spans="1:17" ht="125.25" customHeight="1" x14ac:dyDescent="0.55000000000000004">
      <c r="A15" s="2">
        <v>7</v>
      </c>
      <c r="B15" s="5" t="s">
        <v>77</v>
      </c>
      <c r="C15" s="5" t="s">
        <v>13</v>
      </c>
      <c r="D15" s="12" t="s">
        <v>78</v>
      </c>
      <c r="E15" s="33" t="s">
        <v>52</v>
      </c>
      <c r="F15" s="2">
        <v>250000</v>
      </c>
      <c r="G15" s="2">
        <v>400000</v>
      </c>
      <c r="H15" s="2">
        <v>400000</v>
      </c>
      <c r="I15" s="2">
        <v>400000</v>
      </c>
      <c r="J15" s="12" t="s">
        <v>32</v>
      </c>
      <c r="K15" s="4" t="s">
        <v>6</v>
      </c>
      <c r="L15" s="5" t="s">
        <v>17</v>
      </c>
      <c r="M15" s="2" t="str">
        <f t="shared" si="0"/>
        <v>-</v>
      </c>
      <c r="N15" s="2">
        <f t="shared" si="1"/>
        <v>250000</v>
      </c>
      <c r="O15" s="2">
        <f t="shared" si="2"/>
        <v>400000</v>
      </c>
      <c r="P15" s="2">
        <f t="shared" si="3"/>
        <v>400000</v>
      </c>
      <c r="Q15" s="2">
        <f t="shared" si="4"/>
        <v>400000</v>
      </c>
    </row>
    <row r="16" spans="1:17" ht="100.5" customHeight="1" x14ac:dyDescent="0.55000000000000004">
      <c r="A16" s="2">
        <v>8</v>
      </c>
      <c r="B16" s="5" t="s">
        <v>79</v>
      </c>
      <c r="C16" s="5" t="s">
        <v>80</v>
      </c>
      <c r="D16" s="12" t="s">
        <v>5</v>
      </c>
      <c r="E16" s="33" t="s">
        <v>52</v>
      </c>
      <c r="F16" s="2">
        <v>30000</v>
      </c>
      <c r="G16" s="2">
        <v>30000</v>
      </c>
      <c r="H16" s="2">
        <v>30000</v>
      </c>
      <c r="I16" s="2">
        <v>30000</v>
      </c>
      <c r="J16" s="12" t="s">
        <v>32</v>
      </c>
      <c r="K16" s="4" t="s">
        <v>6</v>
      </c>
      <c r="L16" s="12" t="s">
        <v>17</v>
      </c>
      <c r="M16" s="2" t="str">
        <f t="shared" si="0"/>
        <v>-</v>
      </c>
      <c r="N16" s="2">
        <f t="shared" si="1"/>
        <v>30000</v>
      </c>
      <c r="O16" s="2">
        <f t="shared" si="2"/>
        <v>30000</v>
      </c>
      <c r="P16" s="2">
        <f t="shared" si="3"/>
        <v>30000</v>
      </c>
      <c r="Q16" s="2">
        <f t="shared" si="4"/>
        <v>30000</v>
      </c>
    </row>
    <row r="17" spans="1:18" ht="72.75" customHeight="1" x14ac:dyDescent="0.55000000000000004">
      <c r="A17" s="2">
        <v>9</v>
      </c>
      <c r="B17" s="9" t="s">
        <v>71</v>
      </c>
      <c r="C17" s="5" t="s">
        <v>72</v>
      </c>
      <c r="D17" s="12" t="s">
        <v>5</v>
      </c>
      <c r="E17" s="39" t="s">
        <v>52</v>
      </c>
      <c r="F17" s="39" t="s">
        <v>52</v>
      </c>
      <c r="G17" s="40">
        <v>100000</v>
      </c>
      <c r="H17" s="40">
        <v>100000</v>
      </c>
      <c r="I17" s="40">
        <v>100000</v>
      </c>
      <c r="J17" s="41" t="s">
        <v>73</v>
      </c>
      <c r="K17" s="4" t="s">
        <v>74</v>
      </c>
      <c r="L17" s="12" t="s">
        <v>17</v>
      </c>
      <c r="M17" s="2" t="str">
        <f t="shared" si="0"/>
        <v>-</v>
      </c>
      <c r="N17" s="2" t="str">
        <f t="shared" si="1"/>
        <v>-</v>
      </c>
      <c r="O17" s="2">
        <f t="shared" si="2"/>
        <v>100000</v>
      </c>
      <c r="P17" s="2">
        <f t="shared" si="3"/>
        <v>100000</v>
      </c>
      <c r="Q17" s="2">
        <f t="shared" si="4"/>
        <v>100000</v>
      </c>
    </row>
    <row r="18" spans="1:18" ht="72.75" customHeight="1" x14ac:dyDescent="0.55000000000000004">
      <c r="A18" s="2">
        <v>10</v>
      </c>
      <c r="B18" s="9" t="s">
        <v>75</v>
      </c>
      <c r="C18" s="5" t="s">
        <v>76</v>
      </c>
      <c r="D18" s="12" t="s">
        <v>5</v>
      </c>
      <c r="E18" s="33" t="s">
        <v>52</v>
      </c>
      <c r="F18" s="33" t="s">
        <v>52</v>
      </c>
      <c r="G18" s="40">
        <v>100000</v>
      </c>
      <c r="H18" s="40">
        <v>100000</v>
      </c>
      <c r="I18" s="40">
        <v>100000</v>
      </c>
      <c r="J18" s="41" t="s">
        <v>73</v>
      </c>
      <c r="K18" s="4" t="s">
        <v>74</v>
      </c>
      <c r="L18" s="12" t="s">
        <v>17</v>
      </c>
      <c r="M18" s="2" t="str">
        <f t="shared" si="0"/>
        <v>-</v>
      </c>
      <c r="N18" s="2" t="str">
        <f t="shared" si="1"/>
        <v>-</v>
      </c>
      <c r="O18" s="2">
        <f t="shared" si="2"/>
        <v>100000</v>
      </c>
      <c r="P18" s="2">
        <f t="shared" si="3"/>
        <v>100000</v>
      </c>
      <c r="Q18" s="2">
        <f t="shared" si="4"/>
        <v>100000</v>
      </c>
    </row>
    <row r="19" spans="1:18" ht="72.75" customHeight="1" x14ac:dyDescent="0.55000000000000004">
      <c r="A19" s="2">
        <v>11</v>
      </c>
      <c r="B19" s="9" t="s">
        <v>96</v>
      </c>
      <c r="C19" s="5" t="s">
        <v>68</v>
      </c>
      <c r="D19" s="12" t="s">
        <v>88</v>
      </c>
      <c r="E19" s="33" t="s">
        <v>52</v>
      </c>
      <c r="F19" s="3">
        <v>90000</v>
      </c>
      <c r="G19" s="3">
        <v>108000</v>
      </c>
      <c r="H19" s="3">
        <v>108000</v>
      </c>
      <c r="I19" s="33" t="s">
        <v>52</v>
      </c>
      <c r="J19" s="35" t="s">
        <v>69</v>
      </c>
      <c r="K19" s="36" t="s">
        <v>70</v>
      </c>
      <c r="L19" s="35" t="s">
        <v>12</v>
      </c>
      <c r="M19" s="2" t="str">
        <f t="shared" si="0"/>
        <v>-</v>
      </c>
      <c r="N19" s="2">
        <f t="shared" si="1"/>
        <v>90000</v>
      </c>
      <c r="O19" s="2">
        <f t="shared" si="2"/>
        <v>108000</v>
      </c>
      <c r="P19" s="2">
        <f t="shared" si="3"/>
        <v>108000</v>
      </c>
      <c r="Q19" s="2" t="str">
        <f t="shared" si="4"/>
        <v>-</v>
      </c>
    </row>
    <row r="20" spans="1:18" ht="72.75" customHeight="1" x14ac:dyDescent="0.55000000000000004">
      <c r="A20" s="2">
        <v>12</v>
      </c>
      <c r="B20" s="9" t="s">
        <v>97</v>
      </c>
      <c r="C20" s="5" t="s">
        <v>68</v>
      </c>
      <c r="D20" s="12" t="s">
        <v>5</v>
      </c>
      <c r="E20" s="33" t="s">
        <v>52</v>
      </c>
      <c r="F20" s="3">
        <v>90000</v>
      </c>
      <c r="G20" s="3">
        <v>300000</v>
      </c>
      <c r="H20" s="3">
        <v>300000</v>
      </c>
      <c r="I20" s="33" t="s">
        <v>52</v>
      </c>
      <c r="J20" s="35" t="s">
        <v>89</v>
      </c>
      <c r="K20" s="36" t="s">
        <v>98</v>
      </c>
      <c r="L20" s="35" t="s">
        <v>12</v>
      </c>
      <c r="M20" s="49" t="str">
        <f t="shared" si="0"/>
        <v>-</v>
      </c>
      <c r="N20" s="49">
        <f t="shared" si="1"/>
        <v>90000</v>
      </c>
      <c r="O20" s="49">
        <f t="shared" si="2"/>
        <v>300000</v>
      </c>
      <c r="P20" s="49">
        <f t="shared" si="3"/>
        <v>300000</v>
      </c>
      <c r="Q20" s="49" t="str">
        <f t="shared" si="4"/>
        <v>-</v>
      </c>
    </row>
    <row r="21" spans="1:18" ht="72.75" customHeight="1" x14ac:dyDescent="0.55000000000000004">
      <c r="A21" s="44"/>
      <c r="B21" s="45"/>
      <c r="C21" s="46"/>
      <c r="D21" s="46"/>
      <c r="E21" s="47"/>
      <c r="F21" s="48"/>
      <c r="G21" s="48"/>
      <c r="H21" s="48"/>
      <c r="I21" s="48"/>
      <c r="J21" s="37"/>
      <c r="K21" s="38"/>
      <c r="L21" s="37"/>
      <c r="M21" s="50">
        <v>0</v>
      </c>
      <c r="N21" s="50">
        <f>SUM(N9:N20)</f>
        <v>620000</v>
      </c>
      <c r="O21" s="50">
        <f>SUM(O9:O20)</f>
        <v>1903000</v>
      </c>
      <c r="P21" s="50">
        <f>SUM(P9:P20)</f>
        <v>1303000</v>
      </c>
      <c r="Q21" s="50">
        <f>SUM(Q9:Q20)</f>
        <v>895000</v>
      </c>
      <c r="R21" s="50">
        <f>SUM(M21:Q21)</f>
        <v>4721000</v>
      </c>
    </row>
    <row r="22" spans="1:18" x14ac:dyDescent="0.55000000000000004">
      <c r="B22" s="10" t="s">
        <v>48</v>
      </c>
      <c r="C22" s="1"/>
      <c r="D22" s="1"/>
      <c r="E22" s="1"/>
      <c r="F22" s="1"/>
      <c r="G22" s="1"/>
      <c r="H22" s="1"/>
      <c r="I22" s="1"/>
      <c r="J22" s="1"/>
      <c r="K22" s="1"/>
      <c r="M22" s="50">
        <v>0</v>
      </c>
      <c r="N22" s="50">
        <v>9</v>
      </c>
      <c r="O22" s="50">
        <v>12</v>
      </c>
      <c r="P22" s="50">
        <v>12</v>
      </c>
      <c r="Q22" s="50">
        <v>10</v>
      </c>
      <c r="R22" s="50">
        <f>SUM(M22:Q22)</f>
        <v>43</v>
      </c>
    </row>
    <row r="23" spans="1:18" ht="81" customHeight="1" x14ac:dyDescent="0.55000000000000004">
      <c r="A23" s="2">
        <v>1</v>
      </c>
      <c r="B23" s="5" t="s">
        <v>81</v>
      </c>
      <c r="C23" s="5" t="s">
        <v>90</v>
      </c>
      <c r="D23" s="12" t="s">
        <v>86</v>
      </c>
      <c r="E23" s="32" t="s">
        <v>52</v>
      </c>
      <c r="F23" s="32" t="s">
        <v>52</v>
      </c>
      <c r="G23" s="12">
        <v>100000</v>
      </c>
      <c r="H23" s="32" t="s">
        <v>52</v>
      </c>
      <c r="I23" s="32" t="s">
        <v>52</v>
      </c>
      <c r="J23" s="12" t="s">
        <v>85</v>
      </c>
      <c r="K23" s="5" t="s">
        <v>93</v>
      </c>
      <c r="L23" s="5" t="s">
        <v>47</v>
      </c>
      <c r="M23" s="51" t="str">
        <f>E23</f>
        <v>-</v>
      </c>
      <c r="N23" s="51" t="str">
        <f>F23</f>
        <v>-</v>
      </c>
      <c r="O23" s="51">
        <f>G23</f>
        <v>100000</v>
      </c>
      <c r="P23" s="51" t="str">
        <f>H23</f>
        <v>-</v>
      </c>
      <c r="Q23" s="51" t="str">
        <f>I23</f>
        <v>-</v>
      </c>
      <c r="R23" s="52"/>
    </row>
    <row r="24" spans="1:18" ht="64.5" customHeight="1" x14ac:dyDescent="0.55000000000000004">
      <c r="A24" s="42">
        <v>2</v>
      </c>
      <c r="B24" s="43" t="s">
        <v>82</v>
      </c>
      <c r="C24" s="5" t="s">
        <v>91</v>
      </c>
      <c r="D24" s="2" t="s">
        <v>83</v>
      </c>
      <c r="E24" s="32" t="s">
        <v>52</v>
      </c>
      <c r="F24" s="32" t="s">
        <v>52</v>
      </c>
      <c r="G24" s="32" t="s">
        <v>52</v>
      </c>
      <c r="H24" s="32" t="s">
        <v>52</v>
      </c>
      <c r="I24" s="2">
        <v>2400000</v>
      </c>
      <c r="J24" s="2" t="s">
        <v>84</v>
      </c>
      <c r="K24" s="42" t="s">
        <v>94</v>
      </c>
      <c r="L24" s="5" t="s">
        <v>47</v>
      </c>
      <c r="M24" s="51" t="str">
        <f t="shared" ref="M24:M25" si="5">E24</f>
        <v>-</v>
      </c>
      <c r="N24" s="51" t="str">
        <f t="shared" ref="N24:N25" si="6">F24</f>
        <v>-</v>
      </c>
      <c r="O24" s="51" t="str">
        <f t="shared" ref="O24:O25" si="7">G24</f>
        <v>-</v>
      </c>
      <c r="P24" s="51" t="str">
        <f t="shared" ref="P24:P25" si="8">H24</f>
        <v>-</v>
      </c>
      <c r="Q24" s="51">
        <f t="shared" ref="Q24:Q25" si="9">I24</f>
        <v>2400000</v>
      </c>
      <c r="R24" s="52"/>
    </row>
    <row r="25" spans="1:18" ht="86.25" customHeight="1" x14ac:dyDescent="0.55000000000000004">
      <c r="A25" s="42">
        <v>3</v>
      </c>
      <c r="B25" s="4" t="s">
        <v>95</v>
      </c>
      <c r="C25" s="5" t="s">
        <v>92</v>
      </c>
      <c r="D25" s="2" t="s">
        <v>5</v>
      </c>
      <c r="E25" s="32" t="s">
        <v>52</v>
      </c>
      <c r="F25" s="32" t="s">
        <v>52</v>
      </c>
      <c r="G25" s="2">
        <v>20000</v>
      </c>
      <c r="H25" s="32" t="s">
        <v>52</v>
      </c>
      <c r="I25" s="32" t="s">
        <v>52</v>
      </c>
      <c r="J25" s="2" t="s">
        <v>87</v>
      </c>
      <c r="K25" s="5" t="s">
        <v>95</v>
      </c>
      <c r="L25" s="5" t="s">
        <v>47</v>
      </c>
      <c r="M25" s="53" t="str">
        <f t="shared" si="5"/>
        <v>-</v>
      </c>
      <c r="N25" s="53" t="str">
        <f t="shared" si="6"/>
        <v>-</v>
      </c>
      <c r="O25" s="53">
        <f t="shared" si="7"/>
        <v>20000</v>
      </c>
      <c r="P25" s="53" t="str">
        <f t="shared" si="8"/>
        <v>-</v>
      </c>
      <c r="Q25" s="53" t="str">
        <f t="shared" si="9"/>
        <v>-</v>
      </c>
      <c r="R25" s="52"/>
    </row>
    <row r="26" spans="1:18" x14ac:dyDescent="0.55000000000000004">
      <c r="B26" s="1"/>
      <c r="C26" s="1"/>
      <c r="D26" s="1"/>
      <c r="E26" s="1"/>
      <c r="F26" s="1"/>
      <c r="G26" s="1"/>
      <c r="H26" s="1"/>
      <c r="I26" s="1"/>
      <c r="J26" s="1"/>
      <c r="K26" s="1"/>
      <c r="M26" s="50">
        <v>0</v>
      </c>
      <c r="N26" s="50">
        <v>0</v>
      </c>
      <c r="O26" s="50">
        <f>SUM(O23:O25)</f>
        <v>120000</v>
      </c>
      <c r="P26" s="50">
        <v>0</v>
      </c>
      <c r="Q26" s="50">
        <f>SUM(Q23:Q25)</f>
        <v>2400000</v>
      </c>
      <c r="R26" s="50">
        <f>SUM(M26:Q26)</f>
        <v>2520000</v>
      </c>
    </row>
    <row r="27" spans="1:18" x14ac:dyDescent="0.55000000000000004">
      <c r="B27" s="1"/>
      <c r="C27" s="1"/>
      <c r="D27" s="1"/>
      <c r="E27" s="1"/>
      <c r="F27" s="1"/>
      <c r="G27" s="1"/>
      <c r="H27" s="1"/>
      <c r="I27" s="1"/>
      <c r="J27" s="1"/>
      <c r="K27" s="1"/>
      <c r="M27" s="50">
        <v>0</v>
      </c>
      <c r="N27" s="50">
        <v>0</v>
      </c>
      <c r="O27" s="50">
        <v>2</v>
      </c>
      <c r="P27" s="50">
        <v>0</v>
      </c>
      <c r="Q27" s="50">
        <v>1</v>
      </c>
      <c r="R27" s="50">
        <f>SUM(M27:Q27)</f>
        <v>3</v>
      </c>
    </row>
    <row r="28" spans="1:18" x14ac:dyDescent="0.55000000000000004"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8" x14ac:dyDescent="0.55000000000000004">
      <c r="B29" s="10" t="s">
        <v>49</v>
      </c>
      <c r="C29" s="1"/>
      <c r="D29" s="1"/>
      <c r="E29" s="1"/>
      <c r="F29" s="1"/>
      <c r="G29" s="1"/>
      <c r="H29" s="1"/>
      <c r="I29" s="1"/>
      <c r="J29" s="1"/>
      <c r="K29" s="1"/>
      <c r="M29" s="34" t="s">
        <v>99</v>
      </c>
      <c r="N29" s="34" t="s">
        <v>100</v>
      </c>
      <c r="O29" s="34" t="s">
        <v>101</v>
      </c>
      <c r="P29" s="34" t="s">
        <v>102</v>
      </c>
      <c r="Q29" s="34" t="s">
        <v>103</v>
      </c>
    </row>
    <row r="30" spans="1:18" ht="96" x14ac:dyDescent="0.55000000000000004">
      <c r="A30" s="2">
        <v>1</v>
      </c>
      <c r="B30" s="9" t="s">
        <v>14</v>
      </c>
      <c r="C30" s="5" t="s">
        <v>16</v>
      </c>
      <c r="D30" s="12" t="s">
        <v>5</v>
      </c>
      <c r="E30" s="29" t="s">
        <v>52</v>
      </c>
      <c r="F30" s="29" t="s">
        <v>52</v>
      </c>
      <c r="G30" s="29" t="s">
        <v>52</v>
      </c>
      <c r="H30" s="2">
        <v>30000</v>
      </c>
      <c r="I30" s="2">
        <v>30000</v>
      </c>
      <c r="J30" s="12" t="s">
        <v>32</v>
      </c>
      <c r="K30" s="4" t="s">
        <v>15</v>
      </c>
      <c r="L30" s="12" t="s">
        <v>46</v>
      </c>
      <c r="M30" s="2" t="str">
        <f>E30</f>
        <v>-</v>
      </c>
      <c r="N30" s="2" t="str">
        <f>F30</f>
        <v>-</v>
      </c>
      <c r="O30" s="2" t="str">
        <f>G30</f>
        <v>-</v>
      </c>
      <c r="P30" s="51">
        <f>H30</f>
        <v>30000</v>
      </c>
      <c r="Q30" s="51">
        <f>I30</f>
        <v>30000</v>
      </c>
    </row>
    <row r="31" spans="1:18" ht="72" x14ac:dyDescent="0.55000000000000004">
      <c r="A31" s="2">
        <v>2</v>
      </c>
      <c r="B31" s="27" t="s">
        <v>50</v>
      </c>
      <c r="C31" s="27" t="s">
        <v>51</v>
      </c>
      <c r="D31" s="28" t="s">
        <v>5</v>
      </c>
      <c r="E31" s="29" t="s">
        <v>52</v>
      </c>
      <c r="F31" s="29" t="s">
        <v>52</v>
      </c>
      <c r="G31" s="29" t="s">
        <v>52</v>
      </c>
      <c r="H31" s="29">
        <v>400000</v>
      </c>
      <c r="I31" s="29" t="s">
        <v>52</v>
      </c>
      <c r="J31" s="30" t="s">
        <v>53</v>
      </c>
      <c r="K31" s="31" t="s">
        <v>54</v>
      </c>
      <c r="L31" s="30" t="s">
        <v>46</v>
      </c>
      <c r="M31" s="2" t="str">
        <f t="shared" ref="M31:M33" si="10">E31</f>
        <v>-</v>
      </c>
      <c r="N31" s="2" t="str">
        <f t="shared" ref="N31:N33" si="11">F31</f>
        <v>-</v>
      </c>
      <c r="O31" s="2" t="str">
        <f t="shared" ref="O31:O33" si="12">G31</f>
        <v>-</v>
      </c>
      <c r="P31" s="51">
        <f t="shared" ref="P31:P33" si="13">H31</f>
        <v>400000</v>
      </c>
      <c r="Q31" s="2" t="str">
        <f t="shared" ref="Q31:Q33" si="14">I31</f>
        <v>-</v>
      </c>
    </row>
    <row r="32" spans="1:18" ht="72" x14ac:dyDescent="0.55000000000000004">
      <c r="A32" s="2">
        <v>3</v>
      </c>
      <c r="B32" s="5" t="s">
        <v>58</v>
      </c>
      <c r="C32" s="5" t="s">
        <v>55</v>
      </c>
      <c r="D32" s="12" t="s">
        <v>56</v>
      </c>
      <c r="E32" s="29" t="s">
        <v>52</v>
      </c>
      <c r="F32" s="29" t="s">
        <v>52</v>
      </c>
      <c r="G32" s="29" t="s">
        <v>52</v>
      </c>
      <c r="H32" s="29" t="s">
        <v>52</v>
      </c>
      <c r="I32" s="29">
        <v>15000000</v>
      </c>
      <c r="J32" s="30" t="s">
        <v>53</v>
      </c>
      <c r="K32" s="4" t="s">
        <v>57</v>
      </c>
      <c r="L32" s="30" t="s">
        <v>46</v>
      </c>
      <c r="M32" s="2" t="str">
        <f t="shared" si="10"/>
        <v>-</v>
      </c>
      <c r="N32" s="2" t="str">
        <f t="shared" si="11"/>
        <v>-</v>
      </c>
      <c r="O32" s="2" t="str">
        <f t="shared" si="12"/>
        <v>-</v>
      </c>
      <c r="P32" s="2" t="str">
        <f t="shared" si="13"/>
        <v>-</v>
      </c>
      <c r="Q32" s="51">
        <f t="shared" si="14"/>
        <v>15000000</v>
      </c>
    </row>
    <row r="33" spans="1:18" ht="124.5" customHeight="1" x14ac:dyDescent="0.55000000000000004">
      <c r="A33" s="2">
        <v>4</v>
      </c>
      <c r="B33" s="9" t="s">
        <v>63</v>
      </c>
      <c r="C33" s="5" t="s">
        <v>64</v>
      </c>
      <c r="D33" s="12" t="s">
        <v>65</v>
      </c>
      <c r="E33" s="34" t="s">
        <v>52</v>
      </c>
      <c r="F33" s="29" t="s">
        <v>52</v>
      </c>
      <c r="G33" s="2">
        <v>150000</v>
      </c>
      <c r="H33" s="2">
        <v>150000</v>
      </c>
      <c r="I33" s="2">
        <v>150000</v>
      </c>
      <c r="J33" s="12" t="s">
        <v>66</v>
      </c>
      <c r="K33" s="4" t="s">
        <v>67</v>
      </c>
      <c r="L33" s="12" t="s">
        <v>46</v>
      </c>
      <c r="M33" s="2" t="str">
        <f t="shared" si="10"/>
        <v>-</v>
      </c>
      <c r="N33" s="2" t="str">
        <f t="shared" si="11"/>
        <v>-</v>
      </c>
      <c r="O33" s="51">
        <f t="shared" si="12"/>
        <v>150000</v>
      </c>
      <c r="P33" s="51">
        <f t="shared" si="13"/>
        <v>150000</v>
      </c>
      <c r="Q33" s="51">
        <f t="shared" si="14"/>
        <v>150000</v>
      </c>
    </row>
    <row r="35" spans="1:18" x14ac:dyDescent="0.55000000000000004">
      <c r="M35" s="50">
        <v>0</v>
      </c>
      <c r="N35" s="50">
        <v>0</v>
      </c>
      <c r="O35" s="50">
        <f>SUM(O30:O34)</f>
        <v>150000</v>
      </c>
      <c r="P35" s="50">
        <f>SUM(P30:P34)</f>
        <v>580000</v>
      </c>
      <c r="Q35" s="50">
        <f>SUM(Q30:Q34)</f>
        <v>15180000</v>
      </c>
      <c r="R35" s="50">
        <f>SUM(M35:Q35)</f>
        <v>15910000</v>
      </c>
    </row>
    <row r="36" spans="1:18" x14ac:dyDescent="0.55000000000000004">
      <c r="M36" s="50">
        <v>0</v>
      </c>
      <c r="N36" s="50">
        <v>0</v>
      </c>
      <c r="O36" s="50">
        <v>1</v>
      </c>
      <c r="P36" s="50">
        <v>3</v>
      </c>
      <c r="Q36" s="50">
        <v>3</v>
      </c>
      <c r="R36" s="50">
        <f>SUM(M36:Q36)</f>
        <v>7</v>
      </c>
    </row>
  </sheetData>
  <mergeCells count="8">
    <mergeCell ref="A1:L1"/>
    <mergeCell ref="L6:L8"/>
    <mergeCell ref="A6:A8"/>
    <mergeCell ref="B6:B8"/>
    <mergeCell ref="C6:C8"/>
    <mergeCell ref="A2:M2"/>
    <mergeCell ref="A3:M3"/>
    <mergeCell ref="E6:I6"/>
  </mergeCells>
  <printOptions horizontalCentered="1"/>
  <pageMargins left="0.23622047244094491" right="0.23622047244094491" top="1.1417322834645669" bottom="0.74803149606299213" header="0.31496062992125984" footer="0.31496062992125984"/>
  <pageSetup paperSize="9" scale="74" firstPageNumber="106" fitToHeight="0" orientation="landscape" useFirstPageNumber="1" r:id="rId1"/>
  <headerFooter>
    <oddFooter>&amp;C-&amp;ห--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16" sqref="G16"/>
    </sheetView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3</vt:i4>
      </vt:variant>
      <vt:variant>
        <vt:lpstr>ช่วงที่มีชื่อ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Administrator</cp:lastModifiedBy>
  <cp:lastPrinted>2019-08-13T08:17:00Z</cp:lastPrinted>
  <dcterms:created xsi:type="dcterms:W3CDTF">2013-06-06T07:02:27Z</dcterms:created>
  <dcterms:modified xsi:type="dcterms:W3CDTF">2019-08-13T08:17:57Z</dcterms:modified>
</cp:coreProperties>
</file>